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xcel page\"/>
    </mc:Choice>
  </mc:AlternateContent>
  <xr:revisionPtr revIDLastSave="0" documentId="10_ncr:8100000_{6DB503CE-7329-45C0-B5BD-9BA535B5EAAC}" xr6:coauthVersionLast="34" xr6:coauthVersionMax="34" xr10:uidLastSave="{00000000-0000-0000-0000-000000000000}"/>
  <bookViews>
    <workbookView xWindow="0" yWindow="0" windowWidth="15945" windowHeight="7485" xr2:uid="{1A8DAC4E-3E6B-4750-B0BF-3EE015851051}"/>
  </bookViews>
  <sheets>
    <sheet name="LIFO" sheetId="1" r:id="rId1"/>
  </sheets>
  <externalReferences>
    <externalReference r:id="rId2"/>
  </externalReferences>
  <definedNames>
    <definedName name="Int">[1]Sheet3!$G$8</definedName>
    <definedName name="lsales" localSheetId="0">LIFO!$J$21</definedName>
    <definedName name="lsales">[1]Data!$J$21</definedName>
    <definedName name="sales" localSheetId="0">LIFO!$J$5</definedName>
    <definedName name="sales">[1]FIFO!$H$5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J8" i="1" s="1"/>
  <c r="O8" i="1"/>
  <c r="Q8" i="1"/>
  <c r="Q9" i="1" s="1"/>
  <c r="O9" i="1"/>
  <c r="O10" i="1"/>
  <c r="O11" i="1"/>
  <c r="O12" i="1"/>
  <c r="O13" i="1"/>
  <c r="O14" i="1"/>
  <c r="P23" i="1"/>
  <c r="K8" i="1" l="1"/>
  <c r="L8" i="1" s="1"/>
  <c r="I9" i="1"/>
  <c r="J9" i="1" s="1"/>
  <c r="Q10" i="1"/>
  <c r="I10" i="1" l="1"/>
  <c r="J10" i="1" s="1"/>
  <c r="K9" i="1"/>
  <c r="L9" i="1" s="1"/>
  <c r="Q11" i="1"/>
  <c r="Q12" i="1" s="1"/>
  <c r="K10" i="1" l="1"/>
  <c r="I11" i="1"/>
  <c r="I12" i="1" s="1"/>
  <c r="Q13" i="1"/>
  <c r="Q14" i="1" s="1"/>
  <c r="L10" i="1"/>
  <c r="K11" i="1" l="1"/>
  <c r="L11" i="1" s="1"/>
  <c r="J11" i="1"/>
  <c r="J12" i="1"/>
  <c r="K12" i="1"/>
  <c r="I13" i="1"/>
  <c r="J13" i="1" l="1"/>
  <c r="K13" i="1"/>
  <c r="L13" i="1" s="1"/>
  <c r="I14" i="1"/>
  <c r="L12" i="1"/>
  <c r="J14" i="1" l="1"/>
  <c r="J15" i="1" s="1"/>
  <c r="P7" i="1" s="1"/>
  <c r="K14" i="1"/>
  <c r="L14" i="1" s="1"/>
  <c r="L15" i="1" s="1"/>
  <c r="I15" i="1"/>
  <c r="K15" i="1" l="1"/>
</calcChain>
</file>

<file path=xl/sharedStrings.xml><?xml version="1.0" encoding="utf-8"?>
<sst xmlns="http://schemas.openxmlformats.org/spreadsheetml/2006/main" count="29" uniqueCount="15">
  <si>
    <t>CGS</t>
  </si>
  <si>
    <t>Units</t>
  </si>
  <si>
    <t>Value</t>
  </si>
  <si>
    <t>Units left</t>
  </si>
  <si>
    <t>Units sold</t>
  </si>
  <si>
    <t>Total</t>
  </si>
  <si>
    <t>Price/unit</t>
  </si>
  <si>
    <t>Date</t>
  </si>
  <si>
    <t>Sales</t>
  </si>
  <si>
    <t>CGS REPORT - LIFO</t>
  </si>
  <si>
    <t>CGS LIFO Calculation</t>
  </si>
  <si>
    <t>Purchase Data</t>
  </si>
  <si>
    <t>CGS REPORT - FIFO</t>
  </si>
  <si>
    <t>CGS FIFO Calculation</t>
  </si>
  <si>
    <t>LIFO INVENTORY VALUATION using Excel!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</si>
</sst>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0;"/>
    <numFmt numFmtId="165" formatCode="[$-409]d\-mmm;@"/>
    <numFmt numFmtId="166" formatCode=";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165" fontId="0" fillId="0" borderId="0" xfId="0" applyNumberFormat="1"/>
    <xf numFmtId="164" fontId="0" fillId="0" borderId="4" xfId="0" applyNumberForma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166" fontId="0" fillId="0" borderId="7" xfId="0" applyNumberFormat="1" applyBorder="1"/>
    <xf numFmtId="0" fontId="0" fillId="0" borderId="7" xfId="0" applyBorder="1"/>
    <xf numFmtId="0" fontId="1" fillId="0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7" borderId="0" xfId="0" applyFill="1"/>
    <xf numFmtId="0" fontId="2" fillId="7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numFmt numFmtId="165" formatCode="[$-409]d\-mmm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5" formatCode="[$-409]d\-mmm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aan/Desktop/Excel/FIFO%20Inventory%20Data%20tables%20comple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FO"/>
      <sheetName val="Data"/>
      <sheetName val="Sheet5"/>
      <sheetName val="Sheet2"/>
      <sheetName val="Sheet3"/>
      <sheetName val="Sheet4"/>
    </sheetNames>
    <sheetDataSet>
      <sheetData sheetId="0">
        <row r="5">
          <cell r="H5">
            <v>15000</v>
          </cell>
        </row>
      </sheetData>
      <sheetData sheetId="1">
        <row r="21">
          <cell r="J21">
            <v>5000</v>
          </cell>
        </row>
      </sheetData>
      <sheetData sheetId="2" refreshError="1"/>
      <sheetData sheetId="3" refreshError="1"/>
      <sheetData sheetId="4">
        <row r="8">
          <cell r="G8">
            <v>6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24771F-6BC6-477E-955C-F545049E673D}" name="Invv8" displayName="Invv8" ref="B7:E14" totalsRowShown="0" headerRowDxfId="3">
  <autoFilter ref="B7:E14" xr:uid="{51DE9103-EE85-4853-BAD2-67AA1858F72D}"/>
  <tableColumns count="4">
    <tableColumn id="1" xr3:uid="{A2E950A8-CC35-4CC9-8135-B228657F253E}" name="Date" dataDxfId="2"/>
    <tableColumn id="2" xr3:uid="{82E26FE5-848D-43BD-B359-E2862D0583DC}" name="Units"/>
    <tableColumn id="3" xr3:uid="{52215933-A22E-41BC-B20A-9993E5839AA6}" name="Price/unit"/>
    <tableColumn id="4" xr3:uid="{5F98505A-8C29-4847-AB93-1C1D861A0D7D}" name="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BC9EA3-203C-44C5-B7FD-5719D6A19A25}" name="Inv_9" displayName="Inv_9" ref="B23:E30" totalsRowShown="0" headerRowDxfId="1">
  <autoFilter ref="B23:E30" xr:uid="{FA4CD405-490C-4187-9857-5FBC92853A0C}"/>
  <tableColumns count="4">
    <tableColumn id="1" xr3:uid="{8292512A-B573-49C5-9DD4-EBCF32E29032}" name="Date" dataDxfId="0"/>
    <tableColumn id="2" xr3:uid="{DAADA308-2787-4EE9-8F89-855B60818595}" name="Units"/>
    <tableColumn id="3" xr3:uid="{69A3528B-3524-4583-9573-48E1A04DA787}" name="Price/unit"/>
    <tableColumn id="4" xr3:uid="{9F579E9C-88A5-45EC-A831-224135BFE11B}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5C1D3-4631-4A73-845C-0C65B4957EEB}">
  <dimension ref="A1:S30"/>
  <sheetViews>
    <sheetView tabSelected="1" workbookViewId="0">
      <pane ySplit="1" topLeftCell="A2" activePane="bottomLeft" state="frozen"/>
      <selection pane="bottomLeft" activeCell="J5" sqref="J5:K5"/>
    </sheetView>
  </sheetViews>
  <sheetFormatPr defaultRowHeight="15" x14ac:dyDescent="0.25"/>
  <cols>
    <col min="1" max="1" width="2.85546875" customWidth="1"/>
    <col min="4" max="4" width="12" customWidth="1"/>
    <col min="5" max="5" width="9.42578125" customWidth="1"/>
    <col min="6" max="7" width="9.140625" customWidth="1"/>
    <col min="8" max="8" width="3.140625" customWidth="1"/>
    <col min="9" max="9" width="10.140625" customWidth="1"/>
    <col min="12" max="12" width="9.7109375" bestFit="1" customWidth="1"/>
    <col min="13" max="13" width="3.140625" customWidth="1"/>
    <col min="15" max="16" width="9.140625" customWidth="1"/>
    <col min="19" max="19" width="6" customWidth="1"/>
  </cols>
  <sheetData>
    <row r="1" spans="1:19" s="29" customFormat="1" ht="29.25" customHeight="1" x14ac:dyDescent="0.25">
      <c r="A1" s="30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3" spans="1:19" hidden="1" x14ac:dyDescent="0.25">
      <c r="B3" s="28" t="s">
        <v>11</v>
      </c>
      <c r="C3" s="28"/>
      <c r="D3" s="28"/>
      <c r="E3" s="28"/>
      <c r="I3" s="21" t="s">
        <v>13</v>
      </c>
      <c r="J3" s="21"/>
      <c r="K3" s="21"/>
      <c r="L3" s="21"/>
      <c r="N3" s="20" t="s">
        <v>12</v>
      </c>
      <c r="O3" s="20"/>
      <c r="P3" s="20"/>
      <c r="Q3" s="20"/>
    </row>
    <row r="4" spans="1:19" hidden="1" x14ac:dyDescent="0.25"/>
    <row r="5" spans="1:19" x14ac:dyDescent="0.25">
      <c r="I5" s="17" t="s">
        <v>8</v>
      </c>
      <c r="J5" s="19">
        <v>7400</v>
      </c>
      <c r="K5" s="18"/>
    </row>
    <row r="7" spans="1:19" hidden="1" x14ac:dyDescent="0.25">
      <c r="B7" s="17" t="s">
        <v>7</v>
      </c>
      <c r="C7" s="17" t="s">
        <v>1</v>
      </c>
      <c r="D7" s="17" t="s">
        <v>6</v>
      </c>
      <c r="E7" s="17" t="s">
        <v>5</v>
      </c>
      <c r="F7" s="17"/>
      <c r="G7" s="17"/>
      <c r="H7" s="17"/>
      <c r="I7" s="16" t="s">
        <v>4</v>
      </c>
      <c r="J7" s="15" t="s">
        <v>0</v>
      </c>
      <c r="K7" s="15" t="s">
        <v>3</v>
      </c>
      <c r="L7" s="14" t="s">
        <v>2</v>
      </c>
      <c r="N7" s="27" t="s">
        <v>1</v>
      </c>
      <c r="O7" s="26"/>
      <c r="P7" s="26">
        <f>J15</f>
        <v>86600</v>
      </c>
      <c r="Q7" s="25" t="s">
        <v>0</v>
      </c>
    </row>
    <row r="8" spans="1:19" hidden="1" x14ac:dyDescent="0.25">
      <c r="B8" s="5">
        <v>42552</v>
      </c>
      <c r="C8">
        <v>1000</v>
      </c>
      <c r="D8">
        <v>10</v>
      </c>
      <c r="E8">
        <v>10000</v>
      </c>
      <c r="I8" s="8">
        <f>MIN(C8,sales-SUM($I$7:I7))</f>
        <v>1000</v>
      </c>
      <c r="J8" s="7">
        <f>I8*D8</f>
        <v>10000</v>
      </c>
      <c r="K8" s="7">
        <f>C8-I8</f>
        <v>0</v>
      </c>
      <c r="L8" s="9">
        <f>K8*D8</f>
        <v>0</v>
      </c>
      <c r="N8" s="8">
        <v>1000</v>
      </c>
      <c r="O8" s="7">
        <f>SUM($N$8:N8)</f>
        <v>1000</v>
      </c>
      <c r="P8" s="7">
        <f t="dataTable" ref="P8:P14" dt2D="0" dtr="0" r1="J5"/>
        <v>10000</v>
      </c>
      <c r="Q8" s="6">
        <f>P8</f>
        <v>10000</v>
      </c>
      <c r="S8" s="24"/>
    </row>
    <row r="9" spans="1:19" hidden="1" x14ac:dyDescent="0.25">
      <c r="B9" s="5">
        <v>42555</v>
      </c>
      <c r="C9">
        <v>2000</v>
      </c>
      <c r="D9">
        <v>13</v>
      </c>
      <c r="E9">
        <v>26000</v>
      </c>
      <c r="I9" s="8">
        <f>MIN(C9,sales-SUM($I$7:I8))</f>
        <v>2000</v>
      </c>
      <c r="J9" s="7">
        <f>I9*D9</f>
        <v>26000</v>
      </c>
      <c r="K9" s="7">
        <f>C9-I9</f>
        <v>0</v>
      </c>
      <c r="L9" s="9">
        <f>K9*D9</f>
        <v>0</v>
      </c>
      <c r="N9" s="8">
        <v>2000</v>
      </c>
      <c r="O9" s="7">
        <f>SUM($N$8:N9)</f>
        <v>3000</v>
      </c>
      <c r="P9" s="7">
        <v>36000</v>
      </c>
      <c r="Q9" s="6">
        <f>P9-SUM($Q$8:Q8)</f>
        <v>26000</v>
      </c>
      <c r="S9" s="24"/>
    </row>
    <row r="10" spans="1:19" hidden="1" x14ac:dyDescent="0.25">
      <c r="B10" s="5">
        <v>42559</v>
      </c>
      <c r="C10">
        <v>2200</v>
      </c>
      <c r="D10">
        <v>12</v>
      </c>
      <c r="E10">
        <v>26400</v>
      </c>
      <c r="I10" s="8">
        <f>MIN(C10,sales-SUM($I$7:I9))</f>
        <v>2200</v>
      </c>
      <c r="J10" s="7">
        <f>I10*D10</f>
        <v>26400</v>
      </c>
      <c r="K10" s="7">
        <f>C10-I10</f>
        <v>0</v>
      </c>
      <c r="L10" s="9">
        <f>K10*D10</f>
        <v>0</v>
      </c>
      <c r="N10" s="8">
        <v>3300</v>
      </c>
      <c r="O10" s="7">
        <f>SUM($N$8:N10)</f>
        <v>6300</v>
      </c>
      <c r="P10" s="7">
        <v>74500</v>
      </c>
      <c r="Q10" s="6">
        <f>P10-SUM($Q$8:Q9)</f>
        <v>38500</v>
      </c>
      <c r="S10" s="24"/>
    </row>
    <row r="11" spans="1:19" hidden="1" x14ac:dyDescent="0.25">
      <c r="B11" s="5">
        <v>42565</v>
      </c>
      <c r="C11">
        <v>3000</v>
      </c>
      <c r="D11">
        <v>11</v>
      </c>
      <c r="E11">
        <v>33000</v>
      </c>
      <c r="I11" s="8">
        <f>MIN(C11,sales-SUM($I$7:I10))</f>
        <v>2200</v>
      </c>
      <c r="J11" s="7">
        <f>I11*D11</f>
        <v>24200</v>
      </c>
      <c r="K11" s="7">
        <f>C11-I11</f>
        <v>800</v>
      </c>
      <c r="L11" s="9">
        <f>K11*D11</f>
        <v>8800</v>
      </c>
      <c r="N11" s="8">
        <v>4125</v>
      </c>
      <c r="O11" s="7">
        <f>SUM($N$8:N11)</f>
        <v>10425</v>
      </c>
      <c r="P11" s="7">
        <v>117650</v>
      </c>
      <c r="Q11" s="6">
        <f>P11-SUM($Q$8:Q10)</f>
        <v>43150</v>
      </c>
      <c r="S11" s="24"/>
    </row>
    <row r="12" spans="1:19" hidden="1" x14ac:dyDescent="0.25">
      <c r="B12" s="5">
        <v>42573</v>
      </c>
      <c r="C12">
        <v>10000</v>
      </c>
      <c r="D12">
        <v>10</v>
      </c>
      <c r="E12">
        <v>100000</v>
      </c>
      <c r="I12" s="8">
        <f>MIN(C12,sales-SUM($I$7:I11))</f>
        <v>0</v>
      </c>
      <c r="J12" s="7">
        <f>I12*D12</f>
        <v>0</v>
      </c>
      <c r="K12" s="7">
        <f>C12-I12</f>
        <v>10000</v>
      </c>
      <c r="L12" s="9">
        <f>K12*D12</f>
        <v>100000</v>
      </c>
      <c r="N12" s="8"/>
      <c r="O12" s="7">
        <f>SUM($N$8:N12)</f>
        <v>10425</v>
      </c>
      <c r="P12" s="7">
        <v>117650</v>
      </c>
      <c r="Q12" s="6">
        <f>P12-SUM($Q$8:Q11)</f>
        <v>0</v>
      </c>
      <c r="S12" s="24"/>
    </row>
    <row r="13" spans="1:19" hidden="1" x14ac:dyDescent="0.25">
      <c r="B13" s="5">
        <v>42576</v>
      </c>
      <c r="C13">
        <v>5600</v>
      </c>
      <c r="D13">
        <v>14</v>
      </c>
      <c r="E13">
        <v>78400</v>
      </c>
      <c r="I13" s="8">
        <f>MIN(C13,sales-SUM($I$7:I12))</f>
        <v>0</v>
      </c>
      <c r="J13" s="7">
        <f>I13*D13</f>
        <v>0</v>
      </c>
      <c r="K13" s="7">
        <f>C13-I13</f>
        <v>5600</v>
      </c>
      <c r="L13" s="9">
        <f>K13*D13</f>
        <v>78400</v>
      </c>
      <c r="N13" s="8"/>
      <c r="O13" s="7">
        <f>SUM($N$8:N13)</f>
        <v>10425</v>
      </c>
      <c r="P13" s="7">
        <v>117650</v>
      </c>
      <c r="Q13" s="6">
        <f>P13-SUM($Q$8:Q12)</f>
        <v>0</v>
      </c>
      <c r="S13" s="24"/>
    </row>
    <row r="14" spans="1:19" hidden="1" x14ac:dyDescent="0.25">
      <c r="B14" s="5">
        <v>42581</v>
      </c>
      <c r="C14">
        <v>7200</v>
      </c>
      <c r="D14">
        <v>13</v>
      </c>
      <c r="E14">
        <v>93600</v>
      </c>
      <c r="I14" s="3">
        <f>MIN(C14,sales-SUM($I$7:I13))</f>
        <v>0</v>
      </c>
      <c r="J14" s="2">
        <f>I14*D14</f>
        <v>0</v>
      </c>
      <c r="K14" s="2">
        <f>C14-I14</f>
        <v>7200</v>
      </c>
      <c r="L14" s="4">
        <f>K14*D14</f>
        <v>93600</v>
      </c>
      <c r="N14" s="3"/>
      <c r="O14" s="2">
        <f>SUM($N$8:N14)</f>
        <v>10425</v>
      </c>
      <c r="P14" s="2">
        <v>117650</v>
      </c>
      <c r="Q14" s="1">
        <f>P14-SUM($Q$8:Q13)</f>
        <v>0</v>
      </c>
      <c r="S14" s="24"/>
    </row>
    <row r="15" spans="1:19" hidden="1" x14ac:dyDescent="0.25">
      <c r="I15">
        <f>SUM(I8:I14)</f>
        <v>7400</v>
      </c>
      <c r="J15">
        <f>SUM(J8:J14)</f>
        <v>86600</v>
      </c>
      <c r="K15">
        <f>SUM(K8:K14)</f>
        <v>23600</v>
      </c>
      <c r="L15">
        <f>SUM(L8:L14)</f>
        <v>280800</v>
      </c>
      <c r="S15" s="23"/>
    </row>
    <row r="16" spans="1:19" hidden="1" x14ac:dyDescent="0.25"/>
    <row r="17" spans="2:17" hidden="1" x14ac:dyDescent="0.25"/>
    <row r="18" spans="2:17" hidden="1" x14ac:dyDescent="0.25"/>
    <row r="19" spans="2:17" x14ac:dyDescent="0.25">
      <c r="B19" s="22" t="s">
        <v>11</v>
      </c>
      <c r="C19" s="22"/>
      <c r="D19" s="22"/>
      <c r="E19" s="22"/>
      <c r="F19" s="22"/>
      <c r="G19" s="22"/>
      <c r="I19" s="21" t="s">
        <v>10</v>
      </c>
      <c r="J19" s="21"/>
      <c r="K19" s="21"/>
      <c r="L19" s="21"/>
      <c r="N19" s="20" t="s">
        <v>9</v>
      </c>
      <c r="O19" s="20"/>
      <c r="P19" s="20"/>
      <c r="Q19" s="20"/>
    </row>
    <row r="20" spans="2:17" hidden="1" x14ac:dyDescent="0.25"/>
    <row r="21" spans="2:17" hidden="1" x14ac:dyDescent="0.25">
      <c r="I21" s="17" t="s">
        <v>8</v>
      </c>
      <c r="J21" s="19">
        <v>5000</v>
      </c>
      <c r="K21" s="18"/>
    </row>
    <row r="23" spans="2:17" x14ac:dyDescent="0.25">
      <c r="B23" s="17" t="s">
        <v>7</v>
      </c>
      <c r="C23" s="17" t="s">
        <v>1</v>
      </c>
      <c r="D23" s="17" t="s">
        <v>6</v>
      </c>
      <c r="E23" s="17" t="s">
        <v>5</v>
      </c>
      <c r="F23" s="17"/>
      <c r="G23" s="17"/>
      <c r="I23" s="16" t="s">
        <v>4</v>
      </c>
      <c r="J23" s="15" t="s">
        <v>0</v>
      </c>
      <c r="K23" s="15" t="s">
        <v>3</v>
      </c>
      <c r="L23" s="14" t="s">
        <v>2</v>
      </c>
      <c r="N23" s="13" t="s">
        <v>1</v>
      </c>
      <c r="O23" s="12"/>
      <c r="P23" s="11">
        <f>J31</f>
        <v>0</v>
      </c>
      <c r="Q23" s="10" t="s">
        <v>0</v>
      </c>
    </row>
    <row r="24" spans="2:17" x14ac:dyDescent="0.25">
      <c r="B24" s="5">
        <v>42552</v>
      </c>
      <c r="C24">
        <v>1000</v>
      </c>
      <c r="D24">
        <v>10</v>
      </c>
      <c r="E24">
        <v>10000</v>
      </c>
      <c r="I24" s="8"/>
      <c r="J24" s="7"/>
      <c r="K24" s="7"/>
      <c r="L24" s="9"/>
      <c r="N24" s="8"/>
      <c r="O24" s="7"/>
      <c r="P24" s="7"/>
      <c r="Q24" s="6"/>
    </row>
    <row r="25" spans="2:17" x14ac:dyDescent="0.25">
      <c r="B25" s="5">
        <v>42555</v>
      </c>
      <c r="C25">
        <v>2000</v>
      </c>
      <c r="D25">
        <v>13</v>
      </c>
      <c r="E25">
        <v>26000</v>
      </c>
      <c r="I25" s="8"/>
      <c r="J25" s="7"/>
      <c r="K25" s="7"/>
      <c r="L25" s="9"/>
      <c r="N25" s="8"/>
      <c r="O25" s="7"/>
      <c r="P25" s="7"/>
      <c r="Q25" s="6"/>
    </row>
    <row r="26" spans="2:17" x14ac:dyDescent="0.25">
      <c r="B26" s="5">
        <v>42559</v>
      </c>
      <c r="C26">
        <v>2200</v>
      </c>
      <c r="D26">
        <v>12</v>
      </c>
      <c r="E26">
        <v>26400</v>
      </c>
      <c r="I26" s="8"/>
      <c r="J26" s="7"/>
      <c r="K26" s="7"/>
      <c r="L26" s="9"/>
      <c r="N26" s="8"/>
      <c r="O26" s="7"/>
      <c r="P26" s="7"/>
      <c r="Q26" s="6"/>
    </row>
    <row r="27" spans="2:17" x14ac:dyDescent="0.25">
      <c r="B27" s="5">
        <v>42565</v>
      </c>
      <c r="C27">
        <v>3000</v>
      </c>
      <c r="D27">
        <v>11</v>
      </c>
      <c r="E27">
        <v>33000</v>
      </c>
      <c r="I27" s="8"/>
      <c r="J27" s="7"/>
      <c r="K27" s="7"/>
      <c r="L27" s="9"/>
      <c r="N27" s="8"/>
      <c r="O27" s="7"/>
      <c r="P27" s="7"/>
      <c r="Q27" s="6"/>
    </row>
    <row r="28" spans="2:17" x14ac:dyDescent="0.25">
      <c r="B28" s="5">
        <v>42573</v>
      </c>
      <c r="C28">
        <v>10000</v>
      </c>
      <c r="D28">
        <v>10</v>
      </c>
      <c r="E28">
        <v>100000</v>
      </c>
      <c r="I28" s="8"/>
      <c r="J28" s="7"/>
      <c r="K28" s="7"/>
      <c r="L28" s="9"/>
      <c r="N28" s="8"/>
      <c r="O28" s="7"/>
      <c r="P28" s="7"/>
      <c r="Q28" s="6"/>
    </row>
    <row r="29" spans="2:17" x14ac:dyDescent="0.25">
      <c r="B29" s="5">
        <v>42576</v>
      </c>
      <c r="C29">
        <v>5600</v>
      </c>
      <c r="D29">
        <v>14</v>
      </c>
      <c r="E29">
        <v>78400</v>
      </c>
      <c r="I29" s="8"/>
      <c r="J29" s="7"/>
      <c r="K29" s="7"/>
      <c r="L29" s="9"/>
      <c r="N29" s="8"/>
      <c r="O29" s="7"/>
      <c r="P29" s="7"/>
      <c r="Q29" s="6"/>
    </row>
    <row r="30" spans="2:17" x14ac:dyDescent="0.25">
      <c r="B30" s="5">
        <v>42581</v>
      </c>
      <c r="C30">
        <v>7200</v>
      </c>
      <c r="D30">
        <v>13</v>
      </c>
      <c r="E30">
        <v>93600</v>
      </c>
      <c r="I30" s="3"/>
      <c r="J30" s="2"/>
      <c r="K30" s="2"/>
      <c r="L30" s="4"/>
      <c r="N30" s="3"/>
      <c r="O30" s="2"/>
      <c r="P30" s="2"/>
      <c r="Q30" s="1"/>
    </row>
  </sheetData>
  <mergeCells count="9">
    <mergeCell ref="J21:K21"/>
    <mergeCell ref="A1:S1"/>
    <mergeCell ref="B3:E3"/>
    <mergeCell ref="I3:L3"/>
    <mergeCell ref="N3:Q3"/>
    <mergeCell ref="J5:K5"/>
    <mergeCell ref="B19:G19"/>
    <mergeCell ref="I19:L19"/>
    <mergeCell ref="N19:Q19"/>
  </mergeCells>
  <pageMargins left="0.7" right="0.7" top="0.75" bottom="0.75" header="0.3" footer="0.3"/>
  <pageSetup orientation="portrait" horizontalDpi="300" verticalDpi="3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LIFO</vt:lpstr>
      <vt:lpstr>LIFO!lsales</vt:lpstr>
      <vt:lpstr>LIFO!sales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 Fazal</dc:creator>
  <cp:lastModifiedBy>Hasaan Fazal</cp:lastModifiedBy>
  <dcterms:created xsi:type="dcterms:W3CDTF">2018-07-10T18:55:59Z</dcterms:created>
  <dcterms:modified xsi:type="dcterms:W3CDTF">2018-07-10T19:02:28Z</dcterms:modified>
</cp:coreProperties>
</file>